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iirt Üniversitesi\Desktop\"/>
    </mc:Choice>
  </mc:AlternateContent>
  <bookViews>
    <workbookView xWindow="0" yWindow="0" windowWidth="28800" windowHeight="13320"/>
  </bookViews>
  <sheets>
    <sheet name="şbp" sheetId="5" r:id="rId1"/>
    <sheet name="Sayfa1" sheetId="6" state="hidden" r:id="rId2"/>
    <sheet name="Sayfa2" sheetId="7" state="hidden" r:id="rId3"/>
    <sheet name="Mimarlık Geleneksel Mimari" sheetId="10" r:id="rId4"/>
    <sheet name="Yapı Bilgi Modelleme" sheetId="11" r:id="rId5"/>
    <sheet name="Sayfa4" sheetId="9" r:id="rId6"/>
  </sheets>
  <definedNames>
    <definedName name="_xlnm._FilterDatabase" localSheetId="0" hidden="1">şbp!$A$8:$N$8</definedName>
    <definedName name="_xlnm._FilterDatabase" localSheetId="4" hidden="1">'Yapı Bilgi Modelleme'!$A$3:$L$11</definedName>
    <definedName name="_xlnm.Print_Area" localSheetId="3">'Mimarlık Geleneksel Mimari'!$A$1:$M$24</definedName>
    <definedName name="_xlnm.Print_Area" localSheetId="4">'Yapı Bilgi Modelleme'!$A$1:$M$29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5" l="1"/>
  <c r="G13" i="5"/>
  <c r="G14" i="5"/>
  <c r="G15" i="5"/>
  <c r="G10" i="5"/>
  <c r="G16" i="5"/>
  <c r="G17" i="5"/>
  <c r="G12" i="5"/>
  <c r="G18" i="5"/>
  <c r="G9" i="5"/>
  <c r="G11" i="5"/>
  <c r="K13" i="5"/>
  <c r="K14" i="5"/>
  <c r="K15" i="5"/>
  <c r="K10" i="5"/>
  <c r="K16" i="5"/>
  <c r="K17" i="5"/>
  <c r="K12" i="5"/>
  <c r="K18" i="5"/>
  <c r="I13" i="5"/>
  <c r="I14" i="5"/>
  <c r="I15" i="5"/>
  <c r="I10" i="5"/>
  <c r="I16" i="5"/>
  <c r="I17" i="5"/>
  <c r="I12" i="5"/>
  <c r="I18" i="5"/>
  <c r="I9" i="5"/>
  <c r="E13" i="5"/>
  <c r="E14" i="5"/>
  <c r="E15" i="5"/>
  <c r="E10" i="5"/>
  <c r="E16" i="5"/>
  <c r="E17" i="5"/>
  <c r="E12" i="5"/>
  <c r="E18" i="5"/>
  <c r="E9" i="5"/>
  <c r="K11" i="5"/>
  <c r="I11" i="5"/>
  <c r="E11" i="5"/>
  <c r="L10" i="5" l="1"/>
  <c r="L18" i="5"/>
  <c r="L17" i="5"/>
  <c r="L14" i="5"/>
  <c r="L9" i="5"/>
  <c r="L16" i="5"/>
  <c r="L13" i="5"/>
  <c r="L12" i="5"/>
  <c r="L15" i="5"/>
  <c r="L11" i="5"/>
  <c r="J10" i="11"/>
  <c r="H10" i="11"/>
  <c r="F10" i="11"/>
  <c r="D10" i="11"/>
  <c r="K10" i="11" s="1"/>
  <c r="J9" i="11"/>
  <c r="H9" i="11"/>
  <c r="F9" i="11"/>
  <c r="D9" i="11"/>
  <c r="J11" i="10"/>
  <c r="H11" i="10"/>
  <c r="F11" i="10"/>
  <c r="D11" i="10"/>
  <c r="J10" i="10"/>
  <c r="H10" i="10"/>
  <c r="F10" i="10"/>
  <c r="D10" i="10"/>
  <c r="K11" i="10" l="1"/>
  <c r="K9" i="11"/>
  <c r="K10" i="10"/>
</calcChain>
</file>

<file path=xl/sharedStrings.xml><?xml version="1.0" encoding="utf-8"?>
<sst xmlns="http://schemas.openxmlformats.org/spreadsheetml/2006/main" count="110" uniqueCount="63">
  <si>
    <t>Alanındaki ALES
Puanı 
En Az 70</t>
  </si>
  <si>
    <t>Lisans Mezuniyet Notu</t>
  </si>
  <si>
    <t>Lisans Mezuniyet Notunun %30'u ( B )</t>
  </si>
  <si>
    <t>Giriş Sınavı Notu</t>
  </si>
  <si>
    <t>Giriş Sınavı Notunun %30'u (D)</t>
  </si>
  <si>
    <t>Sonuç</t>
  </si>
  <si>
    <t xml:space="preserve">  ALES
% 30'u (A)
</t>
  </si>
  <si>
    <t xml:space="preserve"> Adı-Soyadı</t>
  </si>
  <si>
    <t>SN</t>
  </si>
  <si>
    <r>
      <rPr>
        <b/>
        <sz val="12"/>
        <rFont val="Times New Roman"/>
        <family val="1"/>
        <charset val="162"/>
      </rPr>
      <t>Not:</t>
    </r>
    <r>
      <rPr>
        <sz val="12"/>
        <rFont val="Times New Roman"/>
        <family val="1"/>
        <charset val="162"/>
      </rPr>
      <t xml:space="preserve"> Yukarıdaki tabloda belirtilen ön değerlendirme Öğretim Üyesi Dışındaki Öğretim Elemanı Kadrolarına Yapılacak Atamalarda Uygulanacak Merkezi Sınav İle Giriş Sınavlarına İlişkin Usul Ve Esaslar Hakkındaki Yönetmeliğin 12. Maddesinde belirtilen esaslar çerçevesinde yapılmıştır. </t>
    </r>
  </si>
  <si>
    <t>Toplam Puan
(A+B+C+D)</t>
  </si>
  <si>
    <t>Kesin Sınav Sonuçları</t>
  </si>
  <si>
    <t>KAZANDI</t>
  </si>
  <si>
    <t>Yabancı Dil Sınav Notu</t>
  </si>
  <si>
    <t xml:space="preserve">Yabancı Dil Sınav Notunun
% 10’u  (C)
</t>
  </si>
  <si>
    <r>
      <t xml:space="preserve">Kadro Unvanı ve Derecesi : </t>
    </r>
    <r>
      <rPr>
        <sz val="12"/>
        <rFont val="Times New Roman"/>
        <family val="1"/>
        <charset val="162"/>
      </rPr>
      <t>Araştırma Görevlisi-5</t>
    </r>
  </si>
  <si>
    <t>YEDEK</t>
  </si>
  <si>
    <r>
      <t xml:space="preserve">İlan Tarihi: </t>
    </r>
    <r>
      <rPr>
        <sz val="12"/>
        <rFont val="Times New Roman"/>
        <family val="1"/>
        <charset val="162"/>
      </rPr>
      <t>4 Aralık 2020</t>
    </r>
  </si>
  <si>
    <t>Üye</t>
  </si>
  <si>
    <t>Başkan</t>
  </si>
  <si>
    <r>
      <t xml:space="preserve">Özel Şartlar: </t>
    </r>
    <r>
      <rPr>
        <sz val="12"/>
        <rFont val="Times New Roman"/>
        <family val="1"/>
        <charset val="162"/>
      </rPr>
      <t>Mimarlık bölümü lisans mezunu olup Mimarlık anabilim dalında yapı bilgi modelleme alanında tezli yüksek lisans yapmış olmak</t>
    </r>
  </si>
  <si>
    <r>
      <t xml:space="preserve">BİRİMİ: </t>
    </r>
    <r>
      <rPr>
        <sz val="12"/>
        <rFont val="Times New Roman"/>
        <family val="1"/>
        <charset val="162"/>
      </rPr>
      <t>Güzel Sanatlar ve Tasarım Fakültesi Mimarlık Yapı Bilgi Modelleme</t>
    </r>
  </si>
  <si>
    <t>Kadir Emre BAKIR</t>
  </si>
  <si>
    <t>Muhammet Berkay KIZILKAN</t>
  </si>
  <si>
    <t>GÜZEL SANATLAR VE TASARIM FAKÜLTESİ</t>
  </si>
  <si>
    <t>Mizgin GÖKÇE</t>
  </si>
  <si>
    <t>Dicle ÖZAVCI</t>
  </si>
  <si>
    <r>
      <t xml:space="preserve">Özel Şartlar: </t>
    </r>
    <r>
      <rPr>
        <sz val="12"/>
        <rFont val="Times New Roman"/>
        <family val="1"/>
        <charset val="162"/>
      </rPr>
      <t>Mimarlık bölümü lisans mezunu olup Mimarlık anabilim dalında geleneksel konut mimarisi alanında tezli yüksek lisans yapmış olmak</t>
    </r>
  </si>
  <si>
    <r>
      <t xml:space="preserve">BİRİMİ: </t>
    </r>
    <r>
      <rPr>
        <sz val="12"/>
        <rFont val="Times New Roman"/>
        <family val="1"/>
        <charset val="162"/>
      </rPr>
      <t>Güzel Sanatlar ve Tasarım Fakültesi Geleneksel Konut Mimarisi Anabilim Dalı</t>
    </r>
  </si>
  <si>
    <t>Sınav Tarihi: 23.12.2020</t>
  </si>
  <si>
    <t>Dr. Öğr. Üyesi Murat DOĞRUYOL</t>
  </si>
  <si>
    <t>Dr.Öğr. Üyesi Zeynel YETGİN</t>
  </si>
  <si>
    <t>Prof.Dr. Murat Ertuğrul YAZGAN</t>
  </si>
  <si>
    <t>FEN EDEBİYAT FAKÜLTESİ</t>
  </si>
  <si>
    <r>
      <t xml:space="preserve">BİRİMİ: </t>
    </r>
    <r>
      <rPr>
        <sz val="12"/>
        <rFont val="Times New Roman"/>
        <family val="1"/>
        <charset val="162"/>
      </rPr>
      <t>Fen - Edebiyat Fakültesi Türk Dili ve Edebiyatı Bölümü Yeni Türk Dili Anabilim Dalı</t>
    </r>
  </si>
  <si>
    <r>
      <t xml:space="preserve">Kadro Unvanı ve Derecesi : </t>
    </r>
    <r>
      <rPr>
        <sz val="12"/>
        <rFont val="Times New Roman"/>
        <family val="1"/>
        <charset val="162"/>
      </rPr>
      <t>Araştırma Görevlisi-6</t>
    </r>
  </si>
  <si>
    <r>
      <t xml:space="preserve">İlan Tarihi: </t>
    </r>
    <r>
      <rPr>
        <sz val="12"/>
        <rFont val="Times New Roman"/>
        <family val="1"/>
        <charset val="162"/>
      </rPr>
      <t>30 Aralık 2020</t>
    </r>
  </si>
  <si>
    <r>
      <t xml:space="preserve">Özel Şartlar: </t>
    </r>
    <r>
      <rPr>
        <sz val="12"/>
        <rFont val="Times New Roman"/>
        <family val="1"/>
        <charset val="162"/>
      </rPr>
      <t>Türk Dili ve Edebiyatı Bölümü lisans mezunu olup Yeni Türk Dili alanında tezli yüksek lisans yapmış veya yapıyor olmak</t>
    </r>
  </si>
  <si>
    <t>SINAVA GİRMEDİ</t>
  </si>
  <si>
    <t>Lisans Mezuniyet Notunun %30'u (B )</t>
  </si>
  <si>
    <t>KAZANAMADI</t>
  </si>
  <si>
    <t>TCKN</t>
  </si>
  <si>
    <t>369…..120</t>
  </si>
  <si>
    <t>687…..566</t>
  </si>
  <si>
    <t>371…..916</t>
  </si>
  <si>
    <t>550…..896</t>
  </si>
  <si>
    <t>624…..160</t>
  </si>
  <si>
    <t>416…..244</t>
  </si>
  <si>
    <t>436…..534</t>
  </si>
  <si>
    <t>327…..150</t>
  </si>
  <si>
    <t>108…..216</t>
  </si>
  <si>
    <t>515…..308</t>
  </si>
  <si>
    <t>Dil... TAP….</t>
  </si>
  <si>
    <t>Hal... İbrah... GEM….</t>
  </si>
  <si>
    <t>Zeyn... ÇALIŞ….</t>
  </si>
  <si>
    <t>Temuç…. TOS…</t>
  </si>
  <si>
    <t>İncil…. TOP….</t>
  </si>
  <si>
    <t>Far…. ÖZE…</t>
  </si>
  <si>
    <t>Yus…. VUR….</t>
  </si>
  <si>
    <t>Vild…. ÇAKM….</t>
  </si>
  <si>
    <t>El... Gam... ALPTÜ….</t>
  </si>
  <si>
    <t>Büş…. EJD……</t>
  </si>
  <si>
    <t>KAZANDI /ASİL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</si>
</sst>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9" x14ac:knownFonts="1">
    <font>
      <sz val="10"/>
      <name val="Arial Tur"/>
      <charset val="162"/>
    </font>
    <font>
      <sz val="8"/>
      <name val="Arial Tur"/>
      <charset val="162"/>
    </font>
    <font>
      <sz val="12"/>
      <name val="Arial Tur"/>
      <charset val="162"/>
    </font>
    <font>
      <sz val="11"/>
      <color indexed="8"/>
      <name val="Times New Roman"/>
      <family val="1"/>
      <charset val="162"/>
    </font>
    <font>
      <sz val="12"/>
      <color indexed="8"/>
      <name val="Times New Roman"/>
      <family val="1"/>
      <charset val="162"/>
    </font>
    <font>
      <b/>
      <sz val="12"/>
      <name val="Times New Roman"/>
      <family val="1"/>
      <charset val="162"/>
    </font>
    <font>
      <sz val="12"/>
      <name val="Times New Roman"/>
      <family val="1"/>
      <charset val="162"/>
    </font>
    <font>
      <sz val="12"/>
      <color theme="1"/>
      <name val="Times New Roman"/>
      <family val="1"/>
      <charset val="162"/>
    </font>
    <font>
      <b/>
      <sz val="12"/>
      <name val="Arial Tur"/>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xf numFmtId="0" fontId="2" fillId="0" borderId="0" xfId="0" applyFont="1" applyAlignment="1">
      <alignment horizontal="left"/>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4" fillId="0" borderId="0" xfId="0" applyFont="1" applyAlignment="1">
      <alignment horizontal="left"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0" borderId="1" xfId="0" applyFont="1" applyBorder="1" applyAlignment="1">
      <alignment horizontal="left" vertical="center"/>
    </xf>
    <xf numFmtId="2"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164" fontId="6"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0" xfId="0" applyFont="1"/>
    <xf numFmtId="0" fontId="6" fillId="0" borderId="0" xfId="0" applyFont="1" applyAlignment="1">
      <alignment horizontal="left"/>
    </xf>
    <xf numFmtId="0" fontId="7" fillId="0" borderId="0" xfId="0" applyFont="1"/>
    <xf numFmtId="0" fontId="7" fillId="0" borderId="0" xfId="0" applyFont="1" applyAlignment="1"/>
    <xf numFmtId="0" fontId="6" fillId="0" borderId="0" xfId="0" applyFont="1" applyAlignment="1">
      <alignment horizontal="center" vertical="center"/>
    </xf>
    <xf numFmtId="0" fontId="6" fillId="0" borderId="0" xfId="0" applyFont="1" applyBorder="1" applyAlignment="1">
      <alignment horizontal="left" wrapText="1"/>
    </xf>
    <xf numFmtId="0" fontId="5" fillId="0" borderId="1" xfId="0" applyFont="1" applyBorder="1" applyAlignment="1">
      <alignment horizontal="center" vertical="center" wrapText="1"/>
    </xf>
    <xf numFmtId="0" fontId="6" fillId="0" borderId="0" xfId="0" applyFont="1" applyAlignment="1">
      <alignment horizontal="center"/>
    </xf>
    <xf numFmtId="0" fontId="5" fillId="0" borderId="1"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xf numFmtId="0" fontId="5"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123825</xdr:colOff>
      <xdr:row>22</xdr:row>
      <xdr:rowOff>0</xdr:rowOff>
    </xdr:from>
    <xdr:ext cx="184731" cy="264560"/>
    <xdr:sp macro="" textlink="">
      <xdr:nvSpPr>
        <xdr:cNvPr id="3" name="2 Metin kutusu">
          <a:extLst>
            <a:ext uri="{FF2B5EF4-FFF2-40B4-BE49-F238E27FC236}">
              <a16:creationId xmlns:a16="http://schemas.microsoft.com/office/drawing/2014/main" id="{88CFB1AB-A909-4BB6-A3B9-51EAEF1CAF10}"/>
            </a:ext>
          </a:extLst>
        </xdr:cNvPr>
        <xdr:cNvSpPr txBox="1"/>
      </xdr:nvSpPr>
      <xdr:spPr>
        <a:xfrm>
          <a:off x="246697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123825</xdr:colOff>
      <xdr:row>22</xdr:row>
      <xdr:rowOff>0</xdr:rowOff>
    </xdr:from>
    <xdr:ext cx="184731" cy="264560"/>
    <xdr:sp macro="" textlink="">
      <xdr:nvSpPr>
        <xdr:cNvPr id="4" name="2 Metin kutusu"/>
        <xdr:cNvSpPr txBox="1"/>
      </xdr:nvSpPr>
      <xdr:spPr>
        <a:xfrm>
          <a:off x="2857500"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4</xdr:col>
      <xdr:colOff>114300</xdr:colOff>
      <xdr:row>25</xdr:row>
      <xdr:rowOff>0</xdr:rowOff>
    </xdr:from>
    <xdr:ext cx="184731" cy="264560"/>
    <xdr:sp macro="" textlink="">
      <xdr:nvSpPr>
        <xdr:cNvPr id="5" name="2 Metin kutusu"/>
        <xdr:cNvSpPr txBox="1"/>
      </xdr:nvSpPr>
      <xdr:spPr>
        <a:xfrm>
          <a:off x="393382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4</xdr:col>
      <xdr:colOff>114300</xdr:colOff>
      <xdr:row>25</xdr:row>
      <xdr:rowOff>0</xdr:rowOff>
    </xdr:from>
    <xdr:ext cx="184731" cy="264560"/>
    <xdr:sp macro="" textlink="">
      <xdr:nvSpPr>
        <xdr:cNvPr id="6" name="2 Metin kutusu"/>
        <xdr:cNvSpPr txBox="1"/>
      </xdr:nvSpPr>
      <xdr:spPr>
        <a:xfrm>
          <a:off x="393382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123825</xdr:colOff>
      <xdr:row>2</xdr:row>
      <xdr:rowOff>0</xdr:rowOff>
    </xdr:from>
    <xdr:ext cx="184731" cy="264560"/>
    <xdr:sp macro="" textlink="">
      <xdr:nvSpPr>
        <xdr:cNvPr id="2" name="2 Metin kutusu">
          <a:extLst>
            <a:ext uri="{FF2B5EF4-FFF2-40B4-BE49-F238E27FC236}">
              <a16:creationId xmlns:a16="http://schemas.microsoft.com/office/drawing/2014/main" id="{88CFB1AB-A909-4BB6-A3B9-51EAEF1CAF10}"/>
            </a:ext>
          </a:extLst>
        </xdr:cNvPr>
        <xdr:cNvSpPr txBox="1"/>
      </xdr:nvSpPr>
      <xdr:spPr>
        <a:xfrm>
          <a:off x="30099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123825</xdr:colOff>
      <xdr:row>2</xdr:row>
      <xdr:rowOff>0</xdr:rowOff>
    </xdr:from>
    <xdr:ext cx="184731" cy="264560"/>
    <xdr:sp macro="" textlink="">
      <xdr:nvSpPr>
        <xdr:cNvPr id="3" name="2 Metin kutusu"/>
        <xdr:cNvSpPr txBox="1"/>
      </xdr:nvSpPr>
      <xdr:spPr>
        <a:xfrm>
          <a:off x="30099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3</xdr:col>
      <xdr:colOff>114300</xdr:colOff>
      <xdr:row>17</xdr:row>
      <xdr:rowOff>0</xdr:rowOff>
    </xdr:from>
    <xdr:ext cx="184731" cy="264560"/>
    <xdr:sp macro="" textlink="">
      <xdr:nvSpPr>
        <xdr:cNvPr id="4" name="2 Metin kutusu"/>
        <xdr:cNvSpPr txBox="1"/>
      </xdr:nvSpPr>
      <xdr:spPr>
        <a:xfrm>
          <a:off x="300037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3</xdr:col>
      <xdr:colOff>114300</xdr:colOff>
      <xdr:row>17</xdr:row>
      <xdr:rowOff>0</xdr:rowOff>
    </xdr:from>
    <xdr:ext cx="184731" cy="264560"/>
    <xdr:sp macro="" textlink="">
      <xdr:nvSpPr>
        <xdr:cNvPr id="5" name="2 Metin kutusu"/>
        <xdr:cNvSpPr txBox="1"/>
      </xdr:nvSpPr>
      <xdr:spPr>
        <a:xfrm>
          <a:off x="300037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123825</xdr:colOff>
      <xdr:row>13</xdr:row>
      <xdr:rowOff>0</xdr:rowOff>
    </xdr:from>
    <xdr:ext cx="184731" cy="264560"/>
    <xdr:sp macro="" textlink="">
      <xdr:nvSpPr>
        <xdr:cNvPr id="2" name="2 Metin kutusu">
          <a:extLst>
            <a:ext uri="{FF2B5EF4-FFF2-40B4-BE49-F238E27FC236}">
              <a16:creationId xmlns:a16="http://schemas.microsoft.com/office/drawing/2014/main" id="{88CFB1AB-A909-4BB6-A3B9-51EAEF1CAF10}"/>
            </a:ext>
          </a:extLst>
        </xdr:cNvPr>
        <xdr:cNvSpPr txBox="1"/>
      </xdr:nvSpPr>
      <xdr:spPr>
        <a:xfrm>
          <a:off x="300990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123825</xdr:colOff>
      <xdr:row>13</xdr:row>
      <xdr:rowOff>0</xdr:rowOff>
    </xdr:from>
    <xdr:ext cx="184731" cy="264560"/>
    <xdr:sp macro="" textlink="">
      <xdr:nvSpPr>
        <xdr:cNvPr id="3" name="2 Metin kutusu"/>
        <xdr:cNvSpPr txBox="1"/>
      </xdr:nvSpPr>
      <xdr:spPr>
        <a:xfrm>
          <a:off x="300990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3</xdr:col>
      <xdr:colOff>114300</xdr:colOff>
      <xdr:row>20</xdr:row>
      <xdr:rowOff>0</xdr:rowOff>
    </xdr:from>
    <xdr:ext cx="184731" cy="264560"/>
    <xdr:sp macro="" textlink="">
      <xdr:nvSpPr>
        <xdr:cNvPr id="4" name="2 Metin kutusu"/>
        <xdr:cNvSpPr txBox="1"/>
      </xdr:nvSpPr>
      <xdr:spPr>
        <a:xfrm>
          <a:off x="3000375" y="802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3</xdr:col>
      <xdr:colOff>114300</xdr:colOff>
      <xdr:row>20</xdr:row>
      <xdr:rowOff>0</xdr:rowOff>
    </xdr:from>
    <xdr:ext cx="184731" cy="264560"/>
    <xdr:sp macro="" textlink="">
      <xdr:nvSpPr>
        <xdr:cNvPr id="5" name="2 Metin kutusu"/>
        <xdr:cNvSpPr txBox="1"/>
      </xdr:nvSpPr>
      <xdr:spPr>
        <a:xfrm>
          <a:off x="3000375" y="802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view="pageBreakPreview" topLeftCell="A3" zoomScaleNormal="100" zoomScaleSheetLayoutView="100" workbookViewId="0">
      <selection activeCell="M9" sqref="M9"/>
    </sheetView>
  </sheetViews>
  <sheetFormatPr defaultColWidth="9.140625" defaultRowHeight="15" x14ac:dyDescent="0.2"/>
  <cols>
    <col min="1" max="1" width="4" style="1" bestFit="1" customWidth="1"/>
    <col min="2" max="2" width="20.85546875" style="1" customWidth="1"/>
    <col min="3" max="3" width="25.7109375" style="2" customWidth="1"/>
    <col min="4" max="4" width="13.5703125" style="2" bestFit="1" customWidth="1"/>
    <col min="5" max="5" width="9.5703125" style="1" bestFit="1" customWidth="1"/>
    <col min="6" max="6" width="11.140625" style="1" bestFit="1" customWidth="1"/>
    <col min="7" max="7" width="12" style="1" bestFit="1" customWidth="1"/>
    <col min="8" max="8" width="10.7109375" style="1" bestFit="1" customWidth="1"/>
    <col min="9" max="9" width="23.5703125" style="1" customWidth="1"/>
    <col min="10" max="10" width="12.140625" style="1" customWidth="1"/>
    <col min="11" max="11" width="12.140625" style="1" bestFit="1" customWidth="1"/>
    <col min="12" max="12" width="13.5703125" style="1" bestFit="1" customWidth="1"/>
    <col min="13" max="13" width="20.140625" style="1" customWidth="1"/>
    <col min="14" max="16384" width="9.140625" style="1"/>
  </cols>
  <sheetData>
    <row r="1" spans="1:14" x14ac:dyDescent="0.2">
      <c r="C1" s="37" t="s">
        <v>33</v>
      </c>
      <c r="D1" s="37"/>
      <c r="E1" s="37"/>
      <c r="F1" s="37"/>
      <c r="G1" s="37"/>
      <c r="H1" s="37"/>
      <c r="I1" s="37"/>
      <c r="J1" s="37"/>
      <c r="K1" s="37"/>
    </row>
    <row r="2" spans="1:14" x14ac:dyDescent="0.2">
      <c r="C2" s="38"/>
      <c r="D2" s="38"/>
      <c r="E2" s="38"/>
      <c r="F2" s="38"/>
      <c r="G2" s="38"/>
      <c r="H2" s="38"/>
      <c r="I2" s="38"/>
      <c r="J2" s="38"/>
      <c r="K2" s="38"/>
    </row>
    <row r="3" spans="1:14" ht="18.75" customHeight="1" x14ac:dyDescent="0.25">
      <c r="A3" s="43" t="s">
        <v>34</v>
      </c>
      <c r="B3" s="43"/>
      <c r="C3" s="43"/>
      <c r="D3" s="43"/>
      <c r="E3" s="43"/>
      <c r="F3" s="43"/>
      <c r="G3" s="43"/>
      <c r="H3" s="43"/>
      <c r="I3" s="43"/>
      <c r="J3" s="43"/>
      <c r="K3" s="43"/>
      <c r="L3" s="43"/>
      <c r="M3" s="43"/>
    </row>
    <row r="4" spans="1:14" ht="15" customHeight="1" x14ac:dyDescent="0.2">
      <c r="A4" s="41" t="s">
        <v>35</v>
      </c>
      <c r="B4" s="41"/>
      <c r="C4" s="41"/>
      <c r="D4" s="41"/>
      <c r="E4" s="41"/>
      <c r="F4" s="41"/>
      <c r="G4" s="41"/>
      <c r="H4" s="41" t="s">
        <v>36</v>
      </c>
      <c r="I4" s="41"/>
      <c r="J4" s="41"/>
      <c r="K4" s="41"/>
      <c r="L4" s="41"/>
      <c r="M4" s="41"/>
    </row>
    <row r="5" spans="1:14" ht="29.25" customHeight="1" x14ac:dyDescent="0.2">
      <c r="A5" s="44" t="s">
        <v>37</v>
      </c>
      <c r="B5" s="44"/>
      <c r="C5" s="44"/>
      <c r="D5" s="44"/>
      <c r="E5" s="44"/>
      <c r="F5" s="44"/>
      <c r="G5" s="44"/>
      <c r="H5" s="44"/>
      <c r="I5" s="44"/>
      <c r="J5" s="44"/>
      <c r="K5" s="44"/>
      <c r="L5" s="44"/>
      <c r="M5" s="44"/>
    </row>
    <row r="6" spans="1:14" ht="15" customHeight="1" x14ac:dyDescent="0.2">
      <c r="A6" s="45" t="s">
        <v>8</v>
      </c>
      <c r="B6" s="47" t="s">
        <v>41</v>
      </c>
      <c r="C6" s="42" t="s">
        <v>7</v>
      </c>
      <c r="D6" s="42" t="s">
        <v>11</v>
      </c>
      <c r="E6" s="42"/>
      <c r="F6" s="42"/>
      <c r="G6" s="42"/>
      <c r="H6" s="42"/>
      <c r="I6" s="42"/>
      <c r="J6" s="42"/>
      <c r="K6" s="42"/>
      <c r="L6" s="42"/>
      <c r="M6" s="42"/>
    </row>
    <row r="7" spans="1:14" ht="15" customHeight="1" x14ac:dyDescent="0.2">
      <c r="A7" s="45"/>
      <c r="B7" s="48"/>
      <c r="C7" s="42"/>
      <c r="D7" s="42" t="s">
        <v>0</v>
      </c>
      <c r="E7" s="42" t="s">
        <v>6</v>
      </c>
      <c r="F7" s="42" t="s">
        <v>1</v>
      </c>
      <c r="G7" s="42" t="s">
        <v>39</v>
      </c>
      <c r="H7" s="42" t="s">
        <v>13</v>
      </c>
      <c r="I7" s="42" t="s">
        <v>14</v>
      </c>
      <c r="J7" s="42" t="s">
        <v>3</v>
      </c>
      <c r="K7" s="42" t="s">
        <v>4</v>
      </c>
      <c r="L7" s="42" t="s">
        <v>10</v>
      </c>
      <c r="M7" s="42" t="s">
        <v>5</v>
      </c>
    </row>
    <row r="8" spans="1:14" ht="72.75" customHeight="1" x14ac:dyDescent="0.2">
      <c r="A8" s="45"/>
      <c r="B8" s="49"/>
      <c r="C8" s="42"/>
      <c r="D8" s="42"/>
      <c r="E8" s="42"/>
      <c r="F8" s="42"/>
      <c r="G8" s="42"/>
      <c r="H8" s="42"/>
      <c r="I8" s="42"/>
      <c r="J8" s="42"/>
      <c r="K8" s="42"/>
      <c r="L8" s="42"/>
      <c r="M8" s="42"/>
    </row>
    <row r="9" spans="1:14" ht="24.75" customHeight="1" x14ac:dyDescent="0.2">
      <c r="A9" s="6">
        <v>1</v>
      </c>
      <c r="B9" s="33" t="s">
        <v>42</v>
      </c>
      <c r="C9" s="8" t="s">
        <v>52</v>
      </c>
      <c r="D9" s="11">
        <v>72.311310000000006</v>
      </c>
      <c r="E9" s="11">
        <f t="shared" ref="E9:E15" si="0">D9*(30/100)</f>
        <v>21.693393</v>
      </c>
      <c r="F9" s="7">
        <v>89.9</v>
      </c>
      <c r="G9" s="7">
        <f t="shared" ref="G9:G15" si="1">F9*(30/100)</f>
        <v>26.970000000000002</v>
      </c>
      <c r="H9" s="11">
        <v>81.25</v>
      </c>
      <c r="I9" s="6">
        <f t="shared" ref="I9:I15" si="2">H9*(10/100)</f>
        <v>8.125</v>
      </c>
      <c r="J9" s="6">
        <v>69</v>
      </c>
      <c r="K9" s="6">
        <f t="shared" ref="K9:K15" si="3">J9*(30/100)</f>
        <v>20.7</v>
      </c>
      <c r="L9" s="11">
        <f t="shared" ref="L9:L15" si="4">E9+G9+I9+K9</f>
        <v>77.488393000000002</v>
      </c>
      <c r="M9" s="30" t="s">
        <v>62</v>
      </c>
    </row>
    <row r="10" spans="1:14" ht="23.25" customHeight="1" x14ac:dyDescent="0.2">
      <c r="A10" s="6">
        <v>2</v>
      </c>
      <c r="B10" s="33" t="s">
        <v>43</v>
      </c>
      <c r="C10" s="8" t="s">
        <v>53</v>
      </c>
      <c r="D10" s="11">
        <v>83.166640000000001</v>
      </c>
      <c r="E10" s="11">
        <f t="shared" si="0"/>
        <v>24.949991999999998</v>
      </c>
      <c r="F10" s="7">
        <v>90.43</v>
      </c>
      <c r="G10" s="7">
        <f t="shared" si="1"/>
        <v>27.129000000000001</v>
      </c>
      <c r="H10" s="11">
        <v>76.25</v>
      </c>
      <c r="I10" s="6">
        <f t="shared" si="2"/>
        <v>7.625</v>
      </c>
      <c r="J10" s="6">
        <v>44</v>
      </c>
      <c r="K10" s="6">
        <f t="shared" si="3"/>
        <v>13.2</v>
      </c>
      <c r="L10" s="11">
        <f t="shared" si="4"/>
        <v>72.903992000000002</v>
      </c>
      <c r="M10" s="30" t="s">
        <v>16</v>
      </c>
    </row>
    <row r="11" spans="1:14" s="22" customFormat="1" ht="19.5" customHeight="1" x14ac:dyDescent="0.25">
      <c r="A11" s="6">
        <v>3</v>
      </c>
      <c r="B11" s="33" t="s">
        <v>44</v>
      </c>
      <c r="C11" s="8" t="s">
        <v>54</v>
      </c>
      <c r="D11" s="11">
        <v>84.097030000000004</v>
      </c>
      <c r="E11" s="11">
        <f t="shared" si="0"/>
        <v>25.229109000000001</v>
      </c>
      <c r="F11" s="7">
        <v>88.6</v>
      </c>
      <c r="G11" s="7">
        <f t="shared" si="1"/>
        <v>26.58</v>
      </c>
      <c r="H11" s="11">
        <v>83.75</v>
      </c>
      <c r="I11" s="6">
        <f t="shared" si="2"/>
        <v>8.375</v>
      </c>
      <c r="J11" s="6">
        <v>39</v>
      </c>
      <c r="K11" s="6">
        <f t="shared" si="3"/>
        <v>11.7</v>
      </c>
      <c r="L11" s="11">
        <f t="shared" si="4"/>
        <v>71.884108999999995</v>
      </c>
      <c r="M11" s="6" t="s">
        <v>40</v>
      </c>
    </row>
    <row r="12" spans="1:14" s="22" customFormat="1" ht="19.5" customHeight="1" x14ac:dyDescent="0.25">
      <c r="A12" s="6">
        <v>4</v>
      </c>
      <c r="B12" s="33" t="s">
        <v>45</v>
      </c>
      <c r="C12" s="8" t="s">
        <v>55</v>
      </c>
      <c r="D12" s="6">
        <v>78.429400000000001</v>
      </c>
      <c r="E12" s="11">
        <f t="shared" si="0"/>
        <v>23.52882</v>
      </c>
      <c r="F12" s="7">
        <v>75.8</v>
      </c>
      <c r="G12" s="7">
        <f t="shared" si="1"/>
        <v>22.74</v>
      </c>
      <c r="H12" s="11">
        <v>76.25</v>
      </c>
      <c r="I12" s="6">
        <f t="shared" si="2"/>
        <v>7.625</v>
      </c>
      <c r="J12" s="6">
        <v>23</v>
      </c>
      <c r="K12" s="6">
        <f t="shared" si="3"/>
        <v>6.8999999999999995</v>
      </c>
      <c r="L12" s="11">
        <f t="shared" si="4"/>
        <v>60.793819999999997</v>
      </c>
      <c r="M12" s="6" t="s">
        <v>40</v>
      </c>
      <c r="N12" s="29"/>
    </row>
    <row r="13" spans="1:14" s="22" customFormat="1" ht="19.5" customHeight="1" x14ac:dyDescent="0.25">
      <c r="A13" s="6">
        <v>5</v>
      </c>
      <c r="B13" s="33" t="s">
        <v>47</v>
      </c>
      <c r="C13" s="8" t="s">
        <v>56</v>
      </c>
      <c r="D13" s="11">
        <v>83.254260000000002</v>
      </c>
      <c r="E13" s="11">
        <f t="shared" si="0"/>
        <v>24.976278000000001</v>
      </c>
      <c r="F13" s="7">
        <v>81.33</v>
      </c>
      <c r="G13" s="7">
        <f t="shared" si="1"/>
        <v>24.398999999999997</v>
      </c>
      <c r="H13" s="11">
        <v>82.5</v>
      </c>
      <c r="I13" s="6">
        <f t="shared" si="2"/>
        <v>8.25</v>
      </c>
      <c r="J13" s="6">
        <v>0</v>
      </c>
      <c r="K13" s="6">
        <f t="shared" si="3"/>
        <v>0</v>
      </c>
      <c r="L13" s="11">
        <f t="shared" si="4"/>
        <v>57.625277999999994</v>
      </c>
      <c r="M13" s="6" t="s">
        <v>38</v>
      </c>
    </row>
    <row r="14" spans="1:14" s="22" customFormat="1" ht="19.5" customHeight="1" x14ac:dyDescent="0.25">
      <c r="A14" s="6">
        <v>6</v>
      </c>
      <c r="B14" s="33" t="s">
        <v>48</v>
      </c>
      <c r="C14" s="8" t="s">
        <v>57</v>
      </c>
      <c r="D14" s="11">
        <v>82.069050000000004</v>
      </c>
      <c r="E14" s="11">
        <f t="shared" si="0"/>
        <v>24.620715000000001</v>
      </c>
      <c r="F14" s="7">
        <v>80.16</v>
      </c>
      <c r="G14" s="7">
        <f t="shared" si="1"/>
        <v>24.047999999999998</v>
      </c>
      <c r="H14" s="11">
        <v>78.75</v>
      </c>
      <c r="I14" s="6">
        <f t="shared" si="2"/>
        <v>7.875</v>
      </c>
      <c r="J14" s="6">
        <v>0</v>
      </c>
      <c r="K14" s="6">
        <f t="shared" si="3"/>
        <v>0</v>
      </c>
      <c r="L14" s="11">
        <f t="shared" si="4"/>
        <v>56.543714999999999</v>
      </c>
      <c r="M14" s="6" t="s">
        <v>38</v>
      </c>
    </row>
    <row r="15" spans="1:14" s="22" customFormat="1" ht="19.5" customHeight="1" x14ac:dyDescent="0.25">
      <c r="A15" s="6">
        <v>7</v>
      </c>
      <c r="B15" s="33" t="s">
        <v>49</v>
      </c>
      <c r="C15" s="8" t="s">
        <v>58</v>
      </c>
      <c r="D15" s="11">
        <v>80.39246</v>
      </c>
      <c r="E15" s="11">
        <f t="shared" si="0"/>
        <v>24.117737999999999</v>
      </c>
      <c r="F15" s="7">
        <v>83.01</v>
      </c>
      <c r="G15" s="7">
        <f t="shared" si="1"/>
        <v>24.903000000000002</v>
      </c>
      <c r="H15" s="11">
        <v>81.25</v>
      </c>
      <c r="I15" s="6">
        <f t="shared" si="2"/>
        <v>8.125</v>
      </c>
      <c r="J15" s="6">
        <v>0</v>
      </c>
      <c r="K15" s="6">
        <f t="shared" si="3"/>
        <v>0</v>
      </c>
      <c r="L15" s="11">
        <f t="shared" si="4"/>
        <v>57.145738000000001</v>
      </c>
      <c r="M15" s="6" t="s">
        <v>38</v>
      </c>
    </row>
    <row r="16" spans="1:14" s="22" customFormat="1" ht="19.5" customHeight="1" x14ac:dyDescent="0.25">
      <c r="A16" s="6">
        <v>8</v>
      </c>
      <c r="B16" s="33" t="s">
        <v>50</v>
      </c>
      <c r="C16" s="8" t="s">
        <v>59</v>
      </c>
      <c r="D16" s="11">
        <v>83.747609999999995</v>
      </c>
      <c r="E16" s="11">
        <f t="shared" ref="E16:E18" si="5">D16*(30/100)</f>
        <v>25.124282999999998</v>
      </c>
      <c r="F16" s="7">
        <v>93.23</v>
      </c>
      <c r="G16" s="7">
        <f t="shared" ref="G16:G18" si="6">F16*(30/100)</f>
        <v>27.969000000000001</v>
      </c>
      <c r="H16" s="11">
        <v>75</v>
      </c>
      <c r="I16" s="6">
        <f t="shared" ref="I16:I18" si="7">H16*(10/100)</f>
        <v>7.5</v>
      </c>
      <c r="J16" s="6">
        <v>0</v>
      </c>
      <c r="K16" s="6">
        <f t="shared" ref="K16:K18" si="8">J16*(30/100)</f>
        <v>0</v>
      </c>
      <c r="L16" s="11">
        <f t="shared" ref="L16:L18" si="9">E16+G16+I16+K16</f>
        <v>60.593283</v>
      </c>
      <c r="M16" s="6" t="s">
        <v>38</v>
      </c>
    </row>
    <row r="17" spans="1:14" s="22" customFormat="1" ht="19.5" customHeight="1" x14ac:dyDescent="0.25">
      <c r="A17" s="6">
        <v>9</v>
      </c>
      <c r="B17" s="33" t="s">
        <v>46</v>
      </c>
      <c r="C17" s="8" t="s">
        <v>60</v>
      </c>
      <c r="D17" s="11">
        <v>79.826819999999998</v>
      </c>
      <c r="E17" s="11">
        <f t="shared" si="5"/>
        <v>23.948045999999998</v>
      </c>
      <c r="F17" s="7">
        <v>79.23</v>
      </c>
      <c r="G17" s="7">
        <f t="shared" si="6"/>
        <v>23.769000000000002</v>
      </c>
      <c r="H17" s="11">
        <v>78.75</v>
      </c>
      <c r="I17" s="6">
        <f t="shared" si="7"/>
        <v>7.875</v>
      </c>
      <c r="J17" s="6">
        <v>0</v>
      </c>
      <c r="K17" s="6">
        <f t="shared" si="8"/>
        <v>0</v>
      </c>
      <c r="L17" s="11">
        <f t="shared" si="9"/>
        <v>55.592045999999996</v>
      </c>
      <c r="M17" s="6" t="s">
        <v>38</v>
      </c>
      <c r="N17" s="29"/>
    </row>
    <row r="18" spans="1:14" s="22" customFormat="1" ht="19.5" customHeight="1" x14ac:dyDescent="0.25">
      <c r="A18" s="6">
        <v>10</v>
      </c>
      <c r="B18" s="34" t="s">
        <v>51</v>
      </c>
      <c r="C18" s="23" t="s">
        <v>61</v>
      </c>
      <c r="D18" s="11">
        <v>83.322140000000005</v>
      </c>
      <c r="E18" s="11">
        <f t="shared" si="5"/>
        <v>24.996642000000001</v>
      </c>
      <c r="F18" s="7">
        <v>83.66</v>
      </c>
      <c r="G18" s="7">
        <f t="shared" si="6"/>
        <v>25.097999999999999</v>
      </c>
      <c r="H18" s="11">
        <v>65</v>
      </c>
      <c r="I18" s="6">
        <f t="shared" si="7"/>
        <v>6.5</v>
      </c>
      <c r="J18" s="6">
        <v>0</v>
      </c>
      <c r="K18" s="6">
        <f t="shared" si="8"/>
        <v>0</v>
      </c>
      <c r="L18" s="11">
        <f t="shared" si="9"/>
        <v>56.594642</v>
      </c>
      <c r="M18" s="6" t="s">
        <v>38</v>
      </c>
    </row>
    <row r="19" spans="1:14" ht="15.95" customHeight="1" x14ac:dyDescent="0.2">
      <c r="A19" s="12"/>
      <c r="B19" s="12"/>
      <c r="C19" s="13"/>
      <c r="D19" s="12"/>
      <c r="E19" s="14"/>
      <c r="F19" s="15"/>
      <c r="G19" s="14"/>
      <c r="H19" s="12"/>
      <c r="I19" s="14"/>
      <c r="J19" s="16"/>
      <c r="K19" s="14"/>
      <c r="L19" s="14"/>
      <c r="M19" s="16"/>
    </row>
    <row r="20" spans="1:14" ht="30" customHeight="1" x14ac:dyDescent="0.25">
      <c r="A20" s="40" t="s">
        <v>9</v>
      </c>
      <c r="B20" s="40"/>
      <c r="C20" s="40"/>
      <c r="D20" s="40"/>
      <c r="E20" s="40"/>
      <c r="F20" s="40"/>
      <c r="G20" s="40"/>
      <c r="H20" s="40"/>
      <c r="I20" s="40"/>
      <c r="J20" s="40"/>
      <c r="K20" s="40"/>
      <c r="L20" s="40"/>
      <c r="M20" s="40"/>
    </row>
    <row r="21" spans="1:14" ht="18" customHeight="1" x14ac:dyDescent="0.25">
      <c r="A21" s="31"/>
      <c r="B21" s="32"/>
      <c r="C21" s="27"/>
      <c r="D21" s="27"/>
      <c r="E21" s="27"/>
      <c r="F21" s="27"/>
      <c r="G21" s="27"/>
      <c r="H21" s="27"/>
      <c r="I21" s="27"/>
      <c r="J21" s="27"/>
      <c r="K21" s="27"/>
      <c r="L21" s="27"/>
      <c r="M21" s="27"/>
    </row>
    <row r="22" spans="1:14" ht="18" customHeight="1" x14ac:dyDescent="0.25">
      <c r="A22" s="31"/>
      <c r="B22" s="32"/>
      <c r="C22" s="27"/>
      <c r="D22" s="27"/>
      <c r="E22" s="27"/>
      <c r="F22" s="27"/>
      <c r="G22" s="27"/>
      <c r="H22" s="27"/>
      <c r="I22" s="27"/>
      <c r="J22" s="27"/>
      <c r="K22" s="27"/>
      <c r="L22" s="27"/>
      <c r="M22" s="27"/>
    </row>
    <row r="24" spans="1:14" ht="15.75" x14ac:dyDescent="0.25">
      <c r="A24" s="22"/>
      <c r="B24" s="22"/>
      <c r="C24" s="23"/>
      <c r="D24" s="23"/>
      <c r="E24" s="22"/>
      <c r="F24" s="22"/>
      <c r="G24" s="22"/>
      <c r="H24" s="46"/>
      <c r="I24" s="46"/>
      <c r="J24" s="22"/>
      <c r="K24" s="22"/>
      <c r="L24" s="22"/>
      <c r="M24" s="22"/>
    </row>
    <row r="25" spans="1:14" ht="15.75" x14ac:dyDescent="0.25">
      <c r="A25" s="39"/>
      <c r="B25" s="39"/>
      <c r="C25" s="39"/>
      <c r="D25" s="39"/>
      <c r="E25" s="19"/>
      <c r="F25" s="19"/>
      <c r="G25" s="39"/>
      <c r="H25" s="39"/>
      <c r="I25" s="39"/>
      <c r="J25" s="22"/>
      <c r="K25" s="39"/>
      <c r="L25" s="39"/>
      <c r="M25" s="39"/>
    </row>
    <row r="26" spans="1:14" s="22" customFormat="1" ht="15.75" x14ac:dyDescent="0.25">
      <c r="A26" s="39"/>
      <c r="B26" s="39"/>
      <c r="C26" s="39"/>
      <c r="D26" s="19"/>
      <c r="E26" s="36"/>
      <c r="F26" s="36"/>
      <c r="G26" s="36"/>
      <c r="I26" s="20"/>
      <c r="J26" s="20"/>
      <c r="K26" s="20"/>
    </row>
    <row r="27" spans="1:14" s="22" customFormat="1" ht="15.75" x14ac:dyDescent="0.25">
      <c r="A27" s="39"/>
      <c r="B27" s="39"/>
      <c r="C27" s="39"/>
      <c r="D27" s="23"/>
      <c r="E27" s="39"/>
      <c r="F27" s="39"/>
      <c r="G27" s="19"/>
      <c r="H27" s="19"/>
      <c r="I27" s="20"/>
    </row>
    <row r="28" spans="1:14" s="22" customFormat="1" ht="15.75" x14ac:dyDescent="0.25">
      <c r="C28" s="20"/>
      <c r="D28" s="20"/>
      <c r="E28" s="36"/>
      <c r="F28" s="36"/>
      <c r="G28" s="36"/>
      <c r="I28" s="20"/>
      <c r="J28" s="36"/>
      <c r="K28" s="36"/>
      <c r="L28" s="36"/>
    </row>
    <row r="29" spans="1:14" s="22" customFormat="1" ht="15.75" x14ac:dyDescent="0.25">
      <c r="C29" s="24"/>
      <c r="D29" s="35"/>
      <c r="E29" s="35"/>
      <c r="F29" s="24"/>
      <c r="G29" s="24"/>
      <c r="H29" s="25"/>
      <c r="I29" s="25"/>
      <c r="J29" s="25"/>
      <c r="K29" s="24"/>
      <c r="L29" s="35"/>
      <c r="M29" s="35"/>
      <c r="N29" s="35"/>
    </row>
    <row r="30" spans="1:14" s="22" customFormat="1" ht="15.75" x14ac:dyDescent="0.25">
      <c r="C30" s="23"/>
      <c r="D30" s="23"/>
    </row>
    <row r="31" spans="1:14" s="22" customFormat="1" ht="15.75" x14ac:dyDescent="0.25">
      <c r="C31" s="23"/>
      <c r="D31" s="23"/>
    </row>
    <row r="32" spans="1:14" s="22" customFormat="1" ht="15.75" x14ac:dyDescent="0.25">
      <c r="C32" s="23"/>
      <c r="D32" s="23"/>
    </row>
  </sheetData>
  <mergeCells count="32">
    <mergeCell ref="A4:G4"/>
    <mergeCell ref="K7:K8"/>
    <mergeCell ref="E7:E8"/>
    <mergeCell ref="I7:I8"/>
    <mergeCell ref="A25:D25"/>
    <mergeCell ref="G25:I25"/>
    <mergeCell ref="K25:M25"/>
    <mergeCell ref="A6:A8"/>
    <mergeCell ref="C6:C8"/>
    <mergeCell ref="D6:M6"/>
    <mergeCell ref="D7:D8"/>
    <mergeCell ref="L7:L8"/>
    <mergeCell ref="M7:M8"/>
    <mergeCell ref="F7:F8"/>
    <mergeCell ref="H24:I24"/>
    <mergeCell ref="B6:B8"/>
    <mergeCell ref="D29:E29"/>
    <mergeCell ref="L29:N29"/>
    <mergeCell ref="J28:L28"/>
    <mergeCell ref="E28:G28"/>
    <mergeCell ref="C1:K2"/>
    <mergeCell ref="A26:C26"/>
    <mergeCell ref="A27:C27"/>
    <mergeCell ref="E27:F27"/>
    <mergeCell ref="E26:G26"/>
    <mergeCell ref="A20:M20"/>
    <mergeCell ref="H4:M4"/>
    <mergeCell ref="G7:G8"/>
    <mergeCell ref="H7:H8"/>
    <mergeCell ref="J7:J8"/>
    <mergeCell ref="A3:M3"/>
    <mergeCell ref="A5:M5"/>
  </mergeCells>
  <phoneticPr fontId="1" type="noConversion"/>
  <pageMargins left="0.25" right="0.25" top="0.75" bottom="0.75" header="0.3" footer="0.3"/>
  <pageSetup paperSize="9" scale="7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I5" sqref="A1:IV65536"/>
    </sheetView>
  </sheetViews>
  <sheetFormatPr defaultRowHeight="12.75" x14ac:dyDescent="0.2"/>
  <sheetData>
    <row r="1" spans="1:16" ht="15" x14ac:dyDescent="0.2">
      <c r="A1" s="3"/>
      <c r="B1" s="3"/>
      <c r="C1" s="4"/>
      <c r="D1" s="4"/>
      <c r="E1" s="4"/>
      <c r="F1" s="4"/>
      <c r="G1" s="4"/>
      <c r="L1" s="4"/>
      <c r="M1" s="4"/>
      <c r="N1" s="4"/>
      <c r="O1" s="4"/>
      <c r="P1" s="4"/>
    </row>
    <row r="2" spans="1:16" ht="15" x14ac:dyDescent="0.2">
      <c r="A2" s="3"/>
      <c r="B2" s="3"/>
      <c r="C2" s="4"/>
      <c r="D2" s="4"/>
      <c r="E2" s="4"/>
      <c r="F2" s="4"/>
      <c r="G2" s="4"/>
      <c r="L2" s="4"/>
      <c r="M2" s="4"/>
      <c r="N2" s="4"/>
      <c r="O2" s="4"/>
      <c r="P2" s="4"/>
    </row>
    <row r="3" spans="1:16" ht="15" x14ac:dyDescent="0.2">
      <c r="A3" s="3"/>
      <c r="B3" s="3"/>
      <c r="C3" s="4"/>
      <c r="D3" s="4"/>
      <c r="E3" s="4"/>
      <c r="F3" s="4"/>
      <c r="G3" s="4"/>
      <c r="L3" s="4"/>
      <c r="M3" s="4"/>
      <c r="N3" s="4"/>
      <c r="O3" s="4"/>
      <c r="P3" s="4"/>
    </row>
    <row r="4" spans="1:16" ht="15" x14ac:dyDescent="0.2">
      <c r="A4" s="3"/>
      <c r="B4" s="3"/>
      <c r="C4" s="4"/>
      <c r="D4" s="4"/>
      <c r="E4" s="4"/>
      <c r="F4" s="4"/>
      <c r="G4" s="4"/>
      <c r="L4" s="4"/>
      <c r="M4" s="4"/>
      <c r="N4" s="4"/>
      <c r="O4" s="4"/>
      <c r="P4" s="4"/>
    </row>
    <row r="5" spans="1:16" ht="15" x14ac:dyDescent="0.2">
      <c r="A5" s="3"/>
      <c r="B5" s="3"/>
      <c r="C5" s="4"/>
      <c r="D5" s="4"/>
      <c r="E5" s="4"/>
      <c r="F5" s="4"/>
      <c r="G5" s="4"/>
      <c r="L5" s="4"/>
      <c r="M5" s="4"/>
      <c r="N5" s="4"/>
      <c r="O5" s="4"/>
      <c r="P5" s="4"/>
    </row>
    <row r="6" spans="1:16" ht="15" x14ac:dyDescent="0.2">
      <c r="A6" s="3"/>
      <c r="B6" s="3"/>
      <c r="C6" s="4"/>
      <c r="D6" s="4"/>
      <c r="E6" s="4"/>
      <c r="F6" s="4"/>
      <c r="G6" s="4"/>
      <c r="L6" s="4"/>
      <c r="M6" s="4"/>
      <c r="N6" s="4"/>
      <c r="O6" s="4"/>
      <c r="P6" s="4"/>
    </row>
    <row r="7" spans="1:16" ht="15" x14ac:dyDescent="0.2">
      <c r="A7" s="3"/>
      <c r="B7" s="3"/>
      <c r="C7" s="4"/>
      <c r="D7" s="4"/>
      <c r="E7" s="4"/>
      <c r="F7" s="4"/>
      <c r="G7" s="4"/>
      <c r="L7" s="4"/>
      <c r="M7" s="4"/>
      <c r="N7" s="4"/>
      <c r="O7" s="4"/>
      <c r="P7" s="4"/>
    </row>
    <row r="8" spans="1:16" ht="15" x14ac:dyDescent="0.2">
      <c r="A8" s="3"/>
      <c r="B8" s="3"/>
      <c r="C8" s="4"/>
      <c r="D8" s="4"/>
      <c r="E8" s="4"/>
      <c r="F8" s="4"/>
      <c r="G8" s="4"/>
      <c r="L8" s="4"/>
      <c r="M8" s="4"/>
      <c r="N8" s="4"/>
      <c r="O8" s="4"/>
      <c r="P8" s="4"/>
    </row>
    <row r="9" spans="1:16" ht="15" x14ac:dyDescent="0.2">
      <c r="A9" s="3"/>
      <c r="B9" s="3"/>
      <c r="C9" s="4"/>
      <c r="D9" s="4"/>
      <c r="E9" s="4"/>
      <c r="F9" s="4"/>
      <c r="G9" s="4"/>
      <c r="L9" s="4"/>
      <c r="M9" s="4"/>
      <c r="N9" s="4"/>
      <c r="O9" s="4"/>
      <c r="P9" s="4"/>
    </row>
    <row r="10" spans="1:16" ht="15" x14ac:dyDescent="0.2">
      <c r="A10" s="3"/>
      <c r="B10" s="3"/>
      <c r="C10" s="4"/>
      <c r="D10" s="4"/>
      <c r="E10" s="4"/>
      <c r="F10" s="4"/>
      <c r="G10" s="4"/>
      <c r="L10" s="4"/>
      <c r="M10" s="4"/>
      <c r="N10" s="4"/>
      <c r="O10" s="4"/>
      <c r="P10" s="4"/>
    </row>
    <row r="11" spans="1:16" ht="15" x14ac:dyDescent="0.2">
      <c r="A11" s="3"/>
      <c r="B11" s="3"/>
      <c r="C11" s="4"/>
      <c r="D11" s="4"/>
      <c r="E11" s="4"/>
      <c r="F11" s="4"/>
      <c r="G11" s="4"/>
      <c r="L11" s="4"/>
      <c r="M11" s="4"/>
      <c r="N11" s="4"/>
      <c r="O11" s="4"/>
      <c r="P11" s="4"/>
    </row>
    <row r="12" spans="1:16" ht="15" x14ac:dyDescent="0.2">
      <c r="A12" s="3"/>
      <c r="B12" s="3"/>
      <c r="C12" s="4"/>
      <c r="D12" s="4"/>
      <c r="E12" s="4"/>
      <c r="F12" s="4"/>
      <c r="G12" s="4"/>
      <c r="L12" s="4"/>
      <c r="M12" s="4"/>
      <c r="N12" s="4"/>
      <c r="O12" s="4"/>
      <c r="P12" s="4"/>
    </row>
    <row r="13" spans="1:16" ht="15" x14ac:dyDescent="0.2">
      <c r="A13" s="3"/>
      <c r="B13" s="3"/>
      <c r="C13" s="4"/>
      <c r="D13" s="4"/>
      <c r="E13" s="4"/>
      <c r="F13" s="4"/>
      <c r="G13" s="4"/>
      <c r="L13" s="4"/>
      <c r="M13" s="4"/>
      <c r="N13" s="4"/>
      <c r="O13" s="4"/>
      <c r="P13" s="4"/>
    </row>
    <row r="14" spans="1:16" ht="15" x14ac:dyDescent="0.2">
      <c r="A14" s="3"/>
      <c r="B14" s="3"/>
      <c r="C14" s="4"/>
      <c r="D14" s="4"/>
      <c r="E14" s="4"/>
      <c r="F14" s="4"/>
      <c r="G14" s="4"/>
      <c r="L14" s="4"/>
      <c r="M14" s="4"/>
      <c r="N14" s="4"/>
      <c r="O14" s="4"/>
      <c r="P14" s="4"/>
    </row>
    <row r="15" spans="1:16" ht="15" x14ac:dyDescent="0.2">
      <c r="A15" s="3"/>
      <c r="B15" s="3"/>
      <c r="C15" s="4"/>
      <c r="D15" s="4"/>
      <c r="E15" s="4"/>
      <c r="F15" s="4"/>
      <c r="G15" s="4"/>
      <c r="L15" s="4"/>
      <c r="M15" s="4"/>
      <c r="N15" s="4"/>
      <c r="O15" s="4"/>
      <c r="P15" s="4"/>
    </row>
    <row r="16" spans="1:16" ht="15" x14ac:dyDescent="0.2">
      <c r="A16" s="3"/>
      <c r="B16" s="3"/>
      <c r="C16" s="4"/>
      <c r="D16" s="4"/>
      <c r="E16" s="4"/>
      <c r="F16" s="4"/>
      <c r="G16" s="4"/>
      <c r="L16" s="4"/>
      <c r="M16" s="4"/>
      <c r="N16" s="4"/>
      <c r="O16" s="4"/>
      <c r="P16" s="4"/>
    </row>
    <row r="17" spans="1:16" ht="15" x14ac:dyDescent="0.2">
      <c r="A17" s="3"/>
      <c r="B17" s="3"/>
      <c r="C17" s="4"/>
      <c r="D17" s="4"/>
      <c r="E17" s="4"/>
      <c r="F17" s="4"/>
      <c r="G17" s="4"/>
      <c r="L17" s="4"/>
      <c r="M17" s="4"/>
      <c r="N17" s="4"/>
      <c r="O17" s="4"/>
      <c r="P17" s="4"/>
    </row>
    <row r="18" spans="1:16" ht="15" x14ac:dyDescent="0.2">
      <c r="A18" s="3"/>
      <c r="B18" s="3"/>
      <c r="C18" s="4"/>
      <c r="D18" s="4"/>
      <c r="E18" s="4"/>
      <c r="F18" s="4"/>
      <c r="G18" s="4"/>
      <c r="L18" s="4"/>
      <c r="M18" s="4"/>
      <c r="N18" s="4"/>
      <c r="O18" s="4"/>
      <c r="P18" s="4"/>
    </row>
    <row r="19" spans="1:16" ht="15" x14ac:dyDescent="0.2">
      <c r="A19" s="3"/>
      <c r="B19" s="3"/>
      <c r="C19" s="4"/>
      <c r="D19" s="4"/>
      <c r="E19" s="4"/>
      <c r="F19" s="4"/>
      <c r="G19" s="4"/>
      <c r="L19" s="4"/>
      <c r="M19" s="4"/>
      <c r="N19" s="4"/>
      <c r="O19" s="4"/>
      <c r="P19" s="4"/>
    </row>
    <row r="20" spans="1:16" ht="15.75" x14ac:dyDescent="0.2">
      <c r="A20" s="5"/>
      <c r="B20" s="3"/>
      <c r="C20" s="4"/>
      <c r="D20" s="4"/>
      <c r="E20" s="4"/>
      <c r="F20" s="4"/>
      <c r="G20" s="4"/>
      <c r="L20" s="4"/>
      <c r="M20" s="4"/>
      <c r="N20" s="4"/>
      <c r="O20" s="4"/>
      <c r="P20" s="4"/>
    </row>
    <row r="21" spans="1:16" ht="15.75" x14ac:dyDescent="0.2">
      <c r="A21" s="5"/>
      <c r="B21" s="3"/>
      <c r="C21" s="4"/>
      <c r="D21" s="4"/>
      <c r="E21" s="4"/>
      <c r="F21" s="4"/>
      <c r="G21" s="4"/>
      <c r="L21" s="4"/>
      <c r="M21" s="4"/>
      <c r="N21" s="4"/>
      <c r="O21" s="4"/>
      <c r="P21" s="4"/>
    </row>
    <row r="22" spans="1:16" ht="15.75" x14ac:dyDescent="0.2">
      <c r="A22" s="5"/>
      <c r="B22" s="3"/>
      <c r="C22" s="4"/>
      <c r="D22" s="4"/>
      <c r="E22" s="4"/>
      <c r="F22" s="4"/>
      <c r="G22" s="4"/>
      <c r="L22" s="4"/>
      <c r="M22" s="4"/>
      <c r="N22" s="4"/>
      <c r="O22" s="4"/>
      <c r="P2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60" zoomScaleNormal="100" workbookViewId="0">
      <selection activeCell="J31" sqref="J31"/>
    </sheetView>
  </sheetViews>
  <sheetFormatPr defaultColWidth="9.140625" defaultRowHeight="15" x14ac:dyDescent="0.2"/>
  <cols>
    <col min="1" max="1" width="4" style="1" bestFit="1" customWidth="1"/>
    <col min="2" max="2" width="25.7109375" style="2" customWidth="1"/>
    <col min="3" max="3" width="13.5703125" style="2" bestFit="1" customWidth="1"/>
    <col min="4" max="4" width="7.85546875" style="1" bestFit="1" customWidth="1"/>
    <col min="5" max="5" width="11.140625" style="1" bestFit="1" customWidth="1"/>
    <col min="6" max="6" width="12" style="1" bestFit="1" customWidth="1"/>
    <col min="7" max="7" width="10.7109375" style="1" bestFit="1" customWidth="1"/>
    <col min="8" max="8" width="12.140625" style="1" bestFit="1" customWidth="1"/>
    <col min="9" max="9" width="12.140625" style="1" customWidth="1"/>
    <col min="10" max="10" width="12.140625" style="1" bestFit="1" customWidth="1"/>
    <col min="11" max="11" width="13.5703125" style="1" bestFit="1" customWidth="1"/>
    <col min="12" max="12" width="20.140625" style="1" customWidth="1"/>
    <col min="13" max="16384" width="9.140625" style="1"/>
  </cols>
  <sheetData>
    <row r="1" spans="1:12" ht="15.75" x14ac:dyDescent="0.25">
      <c r="B1" s="50" t="s">
        <v>24</v>
      </c>
      <c r="C1" s="50"/>
      <c r="D1" s="50"/>
      <c r="E1" s="50"/>
      <c r="F1" s="50"/>
      <c r="G1" s="50"/>
      <c r="H1" s="50"/>
      <c r="I1" s="50"/>
      <c r="J1" s="50"/>
      <c r="K1" s="50"/>
    </row>
    <row r="4" spans="1:12" ht="18.75" customHeight="1" x14ac:dyDescent="0.25">
      <c r="A4" s="43" t="s">
        <v>28</v>
      </c>
      <c r="B4" s="43"/>
      <c r="C4" s="43"/>
      <c r="D4" s="43"/>
      <c r="E4" s="43"/>
      <c r="F4" s="43"/>
      <c r="G4" s="43"/>
      <c r="H4" s="43"/>
      <c r="I4" s="43"/>
      <c r="J4" s="43"/>
      <c r="K4" s="43"/>
      <c r="L4" s="43"/>
    </row>
    <row r="5" spans="1:12" ht="15" customHeight="1" x14ac:dyDescent="0.2">
      <c r="A5" s="41" t="s">
        <v>15</v>
      </c>
      <c r="B5" s="41"/>
      <c r="C5" s="41"/>
      <c r="D5" s="41"/>
      <c r="E5" s="41"/>
      <c r="F5" s="41"/>
      <c r="G5" s="51" t="s">
        <v>17</v>
      </c>
      <c r="H5" s="52"/>
      <c r="I5" s="52"/>
      <c r="J5" s="53" t="s">
        <v>29</v>
      </c>
      <c r="K5" s="53"/>
      <c r="L5" s="54"/>
    </row>
    <row r="6" spans="1:12" ht="29.25" customHeight="1" x14ac:dyDescent="0.2">
      <c r="A6" s="44" t="s">
        <v>27</v>
      </c>
      <c r="B6" s="44"/>
      <c r="C6" s="44"/>
      <c r="D6" s="44"/>
      <c r="E6" s="44"/>
      <c r="F6" s="44"/>
      <c r="G6" s="44"/>
      <c r="H6" s="44"/>
      <c r="I6" s="44"/>
      <c r="J6" s="44"/>
      <c r="K6" s="44"/>
      <c r="L6" s="44"/>
    </row>
    <row r="7" spans="1:12" ht="15" customHeight="1" x14ac:dyDescent="0.2">
      <c r="A7" s="42" t="s">
        <v>8</v>
      </c>
      <c r="B7" s="42" t="s">
        <v>7</v>
      </c>
      <c r="C7" s="42" t="s">
        <v>11</v>
      </c>
      <c r="D7" s="42"/>
      <c r="E7" s="42"/>
      <c r="F7" s="42"/>
      <c r="G7" s="42"/>
      <c r="H7" s="42"/>
      <c r="I7" s="42"/>
      <c r="J7" s="42"/>
      <c r="K7" s="42"/>
      <c r="L7" s="42"/>
    </row>
    <row r="8" spans="1:12" ht="15" customHeight="1" x14ac:dyDescent="0.2">
      <c r="A8" s="42"/>
      <c r="B8" s="42"/>
      <c r="C8" s="42" t="s">
        <v>0</v>
      </c>
      <c r="D8" s="42" t="s">
        <v>6</v>
      </c>
      <c r="E8" s="42" t="s">
        <v>1</v>
      </c>
      <c r="F8" s="42" t="s">
        <v>2</v>
      </c>
      <c r="G8" s="42" t="s">
        <v>13</v>
      </c>
      <c r="H8" s="42" t="s">
        <v>14</v>
      </c>
      <c r="I8" s="42" t="s">
        <v>3</v>
      </c>
      <c r="J8" s="42" t="s">
        <v>4</v>
      </c>
      <c r="K8" s="42" t="s">
        <v>10</v>
      </c>
      <c r="L8" s="42" t="s">
        <v>5</v>
      </c>
    </row>
    <row r="9" spans="1:12" ht="62.25" customHeight="1" x14ac:dyDescent="0.2">
      <c r="A9" s="42"/>
      <c r="B9" s="42"/>
      <c r="C9" s="42"/>
      <c r="D9" s="42"/>
      <c r="E9" s="42"/>
      <c r="F9" s="42"/>
      <c r="G9" s="42"/>
      <c r="H9" s="42"/>
      <c r="I9" s="42"/>
      <c r="J9" s="42"/>
      <c r="K9" s="42"/>
      <c r="L9" s="42"/>
    </row>
    <row r="10" spans="1:12" ht="15.95" customHeight="1" x14ac:dyDescent="0.2">
      <c r="A10" s="18">
        <v>1</v>
      </c>
      <c r="B10" s="10" t="s">
        <v>26</v>
      </c>
      <c r="C10" s="6">
        <v>70.708960000000005</v>
      </c>
      <c r="D10" s="7">
        <f>C10*0.3</f>
        <v>21.212688</v>
      </c>
      <c r="E10" s="9">
        <v>83.43</v>
      </c>
      <c r="F10" s="7">
        <f>E10*0.3</f>
        <v>25.029</v>
      </c>
      <c r="G10" s="7">
        <v>66.25</v>
      </c>
      <c r="H10" s="7">
        <f>G10*0.1</f>
        <v>6.625</v>
      </c>
      <c r="I10" s="17">
        <v>95</v>
      </c>
      <c r="J10" s="7">
        <f>I10*0.3</f>
        <v>28.5</v>
      </c>
      <c r="K10" s="7">
        <f>D10+F10+H10+J10</f>
        <v>81.366687999999996</v>
      </c>
      <c r="L10" s="28" t="s">
        <v>12</v>
      </c>
    </row>
    <row r="11" spans="1:12" ht="15.95" customHeight="1" x14ac:dyDescent="0.2">
      <c r="A11" s="6">
        <v>2</v>
      </c>
      <c r="B11" s="21" t="s">
        <v>25</v>
      </c>
      <c r="C11" s="11">
        <v>84.294539999999998</v>
      </c>
      <c r="D11" s="7">
        <f>C11*0.3</f>
        <v>25.288361999999999</v>
      </c>
      <c r="E11" s="9">
        <v>77.13</v>
      </c>
      <c r="F11" s="7">
        <f>E11*0.3</f>
        <v>23.138999999999999</v>
      </c>
      <c r="G11" s="7">
        <v>60</v>
      </c>
      <c r="H11" s="7">
        <f>G11*0.1</f>
        <v>6</v>
      </c>
      <c r="I11" s="17">
        <v>75</v>
      </c>
      <c r="J11" s="7">
        <f>I11*0.3</f>
        <v>22.5</v>
      </c>
      <c r="K11" s="7">
        <f>D11+F11+H11+J11</f>
        <v>76.927362000000002</v>
      </c>
      <c r="L11" s="6" t="s">
        <v>16</v>
      </c>
    </row>
    <row r="12" spans="1:12" ht="15.95" customHeight="1" x14ac:dyDescent="0.2">
      <c r="A12" s="6">
        <v>3</v>
      </c>
      <c r="B12" s="21"/>
      <c r="C12" s="11"/>
      <c r="D12" s="7"/>
      <c r="E12" s="9"/>
      <c r="F12" s="7"/>
      <c r="G12" s="7"/>
      <c r="H12" s="7"/>
      <c r="I12" s="17"/>
      <c r="J12" s="7"/>
      <c r="K12" s="7"/>
      <c r="L12" s="6"/>
    </row>
    <row r="13" spans="1:12" ht="15.95" customHeight="1" x14ac:dyDescent="0.2">
      <c r="A13" s="12"/>
      <c r="B13" s="13"/>
      <c r="C13" s="12"/>
      <c r="D13" s="14"/>
      <c r="E13" s="15"/>
      <c r="F13" s="14"/>
      <c r="G13" s="12"/>
      <c r="H13" s="14"/>
      <c r="I13" s="16"/>
      <c r="J13" s="14"/>
      <c r="K13" s="14"/>
      <c r="L13" s="16"/>
    </row>
    <row r="14" spans="1:12" ht="30" customHeight="1" x14ac:dyDescent="0.25">
      <c r="A14" s="40" t="s">
        <v>9</v>
      </c>
      <c r="B14" s="40"/>
      <c r="C14" s="40"/>
      <c r="D14" s="40"/>
      <c r="E14" s="40"/>
      <c r="F14" s="40"/>
      <c r="G14" s="40"/>
      <c r="H14" s="40"/>
      <c r="I14" s="40"/>
      <c r="J14" s="40"/>
      <c r="K14" s="40"/>
      <c r="L14" s="40"/>
    </row>
    <row r="18" spans="1:13" s="22" customFormat="1" ht="15.75" x14ac:dyDescent="0.25">
      <c r="A18" s="39" t="s">
        <v>18</v>
      </c>
      <c r="B18" s="39"/>
      <c r="C18" s="19"/>
      <c r="D18" s="36" t="s">
        <v>18</v>
      </c>
      <c r="E18" s="36"/>
      <c r="F18" s="36"/>
      <c r="H18" s="20"/>
      <c r="I18" s="20"/>
      <c r="J18" s="20" t="s">
        <v>19</v>
      </c>
    </row>
    <row r="19" spans="1:13" s="22" customFormat="1" ht="15.75" x14ac:dyDescent="0.25">
      <c r="A19" s="39"/>
      <c r="B19" s="39"/>
      <c r="C19" s="23"/>
      <c r="D19" s="39"/>
      <c r="E19" s="39"/>
      <c r="F19" s="19"/>
      <c r="G19" s="19"/>
      <c r="H19" s="20"/>
    </row>
    <row r="20" spans="1:13" s="22" customFormat="1" ht="15.75" x14ac:dyDescent="0.25">
      <c r="B20" s="20" t="s">
        <v>30</v>
      </c>
      <c r="C20" s="20"/>
      <c r="D20" s="36" t="s">
        <v>31</v>
      </c>
      <c r="E20" s="36"/>
      <c r="F20" s="36"/>
      <c r="H20" s="20"/>
      <c r="I20" s="36" t="s">
        <v>32</v>
      </c>
      <c r="J20" s="36"/>
      <c r="K20" s="36"/>
    </row>
    <row r="21" spans="1:13" s="22" customFormat="1" ht="15.75" x14ac:dyDescent="0.25">
      <c r="B21" s="24"/>
      <c r="C21" s="35"/>
      <c r="D21" s="35"/>
      <c r="E21" s="24"/>
      <c r="F21" s="24"/>
      <c r="G21" s="25"/>
      <c r="H21" s="25"/>
      <c r="I21" s="25"/>
      <c r="J21" s="24"/>
      <c r="K21" s="35"/>
      <c r="L21" s="35"/>
      <c r="M21" s="35"/>
    </row>
    <row r="22" spans="1:13" s="22" customFormat="1" ht="15.75" x14ac:dyDescent="0.25">
      <c r="B22" s="23"/>
      <c r="C22" s="23"/>
    </row>
    <row r="23" spans="1:13" s="22" customFormat="1" ht="15.75" x14ac:dyDescent="0.25">
      <c r="B23" s="23"/>
      <c r="C23" s="23"/>
    </row>
    <row r="24" spans="1:13" s="22" customFormat="1" ht="15.75" x14ac:dyDescent="0.25">
      <c r="B24" s="23"/>
      <c r="C24" s="23"/>
    </row>
    <row r="25" spans="1:13" s="22" customFormat="1" ht="15.75" x14ac:dyDescent="0.25">
      <c r="B25" s="20"/>
      <c r="C25" s="23"/>
    </row>
    <row r="26" spans="1:13" s="22" customFormat="1" ht="15.75" x14ac:dyDescent="0.25">
      <c r="B26" s="23"/>
      <c r="C26" s="23"/>
    </row>
    <row r="27" spans="1:13" s="22" customFormat="1" ht="15.75" x14ac:dyDescent="0.25">
      <c r="B27" s="23"/>
      <c r="C27" s="23"/>
    </row>
  </sheetData>
  <mergeCells count="28">
    <mergeCell ref="B1:K1"/>
    <mergeCell ref="A6:L6"/>
    <mergeCell ref="A7:A9"/>
    <mergeCell ref="B7:B9"/>
    <mergeCell ref="C7:L7"/>
    <mergeCell ref="C8:C9"/>
    <mergeCell ref="D8:D9"/>
    <mergeCell ref="E8:E9"/>
    <mergeCell ref="F8:F9"/>
    <mergeCell ref="G8:G9"/>
    <mergeCell ref="H8:H9"/>
    <mergeCell ref="A4:L4"/>
    <mergeCell ref="A5:F5"/>
    <mergeCell ref="G5:I5"/>
    <mergeCell ref="J5:L5"/>
    <mergeCell ref="I8:I9"/>
    <mergeCell ref="J8:J9"/>
    <mergeCell ref="K8:K9"/>
    <mergeCell ref="L8:L9"/>
    <mergeCell ref="A14:L14"/>
    <mergeCell ref="C21:D21"/>
    <mergeCell ref="K21:M21"/>
    <mergeCell ref="A18:B18"/>
    <mergeCell ref="D18:F18"/>
    <mergeCell ref="A19:B19"/>
    <mergeCell ref="D19:E19"/>
    <mergeCell ref="D20:F20"/>
    <mergeCell ref="I20:K20"/>
  </mergeCells>
  <pageMargins left="0.25" right="0.25" top="0.75" bottom="0.75" header="0.3" footer="0.3"/>
  <pageSetup paperSize="9" scale="88"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60" zoomScaleNormal="100" workbookViewId="0">
      <selection activeCell="R30" sqref="R30"/>
    </sheetView>
  </sheetViews>
  <sheetFormatPr defaultColWidth="9.140625" defaultRowHeight="15" x14ac:dyDescent="0.2"/>
  <cols>
    <col min="1" max="1" width="4" style="1" bestFit="1" customWidth="1"/>
    <col min="2" max="2" width="25.7109375" style="2" customWidth="1"/>
    <col min="3" max="3" width="13.5703125" style="2" bestFit="1" customWidth="1"/>
    <col min="4" max="4" width="7.85546875" style="1" bestFit="1" customWidth="1"/>
    <col min="5" max="5" width="11.140625" style="1" bestFit="1" customWidth="1"/>
    <col min="6" max="6" width="12" style="1" bestFit="1" customWidth="1"/>
    <col min="7" max="7" width="10.7109375" style="1" bestFit="1" customWidth="1"/>
    <col min="8" max="8" width="12.140625" style="1" bestFit="1" customWidth="1"/>
    <col min="9" max="9" width="12.140625" style="1" customWidth="1"/>
    <col min="10" max="10" width="12.140625" style="1" bestFit="1" customWidth="1"/>
    <col min="11" max="11" width="13.5703125" style="1" bestFit="1" customWidth="1"/>
    <col min="12" max="12" width="20.140625" style="1" customWidth="1"/>
    <col min="13" max="16384" width="9.140625" style="1"/>
  </cols>
  <sheetData>
    <row r="1" spans="1:12" ht="15.75" x14ac:dyDescent="0.25">
      <c r="B1" s="50" t="s">
        <v>24</v>
      </c>
      <c r="C1" s="50"/>
      <c r="D1" s="50"/>
      <c r="E1" s="50"/>
      <c r="F1" s="50"/>
      <c r="G1" s="50"/>
      <c r="H1" s="50"/>
      <c r="I1" s="50"/>
      <c r="J1" s="50"/>
      <c r="K1" s="50"/>
    </row>
    <row r="3" spans="1:12" ht="18.75" customHeight="1" x14ac:dyDescent="0.25">
      <c r="A3" s="43" t="s">
        <v>21</v>
      </c>
      <c r="B3" s="43"/>
      <c r="C3" s="43"/>
      <c r="D3" s="43"/>
      <c r="E3" s="43"/>
      <c r="F3" s="43"/>
      <c r="G3" s="43"/>
      <c r="H3" s="43"/>
      <c r="I3" s="43"/>
      <c r="J3" s="43"/>
      <c r="K3" s="43"/>
      <c r="L3" s="43"/>
    </row>
    <row r="4" spans="1:12" ht="15" customHeight="1" x14ac:dyDescent="0.2">
      <c r="A4" s="41" t="s">
        <v>15</v>
      </c>
      <c r="B4" s="41"/>
      <c r="C4" s="41"/>
      <c r="D4" s="41"/>
      <c r="E4" s="41"/>
      <c r="F4" s="41"/>
      <c r="G4" s="51" t="s">
        <v>17</v>
      </c>
      <c r="H4" s="52"/>
      <c r="I4" s="52"/>
      <c r="J4" s="53" t="s">
        <v>29</v>
      </c>
      <c r="K4" s="53"/>
      <c r="L4" s="54"/>
    </row>
    <row r="5" spans="1:12" ht="29.25" customHeight="1" x14ac:dyDescent="0.2">
      <c r="A5" s="44" t="s">
        <v>20</v>
      </c>
      <c r="B5" s="44"/>
      <c r="C5" s="44"/>
      <c r="D5" s="44"/>
      <c r="E5" s="44"/>
      <c r="F5" s="44"/>
      <c r="G5" s="44"/>
      <c r="H5" s="44"/>
      <c r="I5" s="44"/>
      <c r="J5" s="44"/>
      <c r="K5" s="44"/>
      <c r="L5" s="44"/>
    </row>
    <row r="6" spans="1:12" ht="15" customHeight="1" x14ac:dyDescent="0.2">
      <c r="A6" s="42" t="s">
        <v>8</v>
      </c>
      <c r="B6" s="42" t="s">
        <v>7</v>
      </c>
      <c r="C6" s="42" t="s">
        <v>11</v>
      </c>
      <c r="D6" s="42"/>
      <c r="E6" s="42"/>
      <c r="F6" s="42"/>
      <c r="G6" s="42"/>
      <c r="H6" s="42"/>
      <c r="I6" s="42"/>
      <c r="J6" s="42"/>
      <c r="K6" s="42"/>
      <c r="L6" s="42"/>
    </row>
    <row r="7" spans="1:12" ht="15" customHeight="1" x14ac:dyDescent="0.2">
      <c r="A7" s="42"/>
      <c r="B7" s="42"/>
      <c r="C7" s="42" t="s">
        <v>0</v>
      </c>
      <c r="D7" s="42" t="s">
        <v>6</v>
      </c>
      <c r="E7" s="42" t="s">
        <v>1</v>
      </c>
      <c r="F7" s="42" t="s">
        <v>2</v>
      </c>
      <c r="G7" s="42" t="s">
        <v>13</v>
      </c>
      <c r="H7" s="42" t="s">
        <v>14</v>
      </c>
      <c r="I7" s="42" t="s">
        <v>3</v>
      </c>
      <c r="J7" s="42" t="s">
        <v>4</v>
      </c>
      <c r="K7" s="42" t="s">
        <v>10</v>
      </c>
      <c r="L7" s="42" t="s">
        <v>5</v>
      </c>
    </row>
    <row r="8" spans="1:12" ht="62.25" customHeight="1" x14ac:dyDescent="0.2">
      <c r="A8" s="42"/>
      <c r="B8" s="42"/>
      <c r="C8" s="42"/>
      <c r="D8" s="42"/>
      <c r="E8" s="42"/>
      <c r="F8" s="42"/>
      <c r="G8" s="42"/>
      <c r="H8" s="42"/>
      <c r="I8" s="42"/>
      <c r="J8" s="42"/>
      <c r="K8" s="42"/>
      <c r="L8" s="42"/>
    </row>
    <row r="9" spans="1:12" ht="27" customHeight="1" x14ac:dyDescent="0.2">
      <c r="A9" s="28">
        <v>1</v>
      </c>
      <c r="B9" s="10" t="s">
        <v>23</v>
      </c>
      <c r="C9" s="6">
        <v>77.080209999999994</v>
      </c>
      <c r="D9" s="7">
        <f>C9*0.3</f>
        <v>23.124062999999996</v>
      </c>
      <c r="E9" s="9">
        <v>71.3</v>
      </c>
      <c r="F9" s="7">
        <f>E9*0.3</f>
        <v>21.389999999999997</v>
      </c>
      <c r="G9" s="7">
        <v>58.75</v>
      </c>
      <c r="H9" s="7">
        <f>G9*0.1</f>
        <v>5.875</v>
      </c>
      <c r="I9" s="17">
        <v>94</v>
      </c>
      <c r="J9" s="7">
        <f>I9*0.3</f>
        <v>28.2</v>
      </c>
      <c r="K9" s="7">
        <f>D9+F9+H9+J9</f>
        <v>78.589062999999996</v>
      </c>
      <c r="L9" s="28" t="s">
        <v>12</v>
      </c>
    </row>
    <row r="10" spans="1:12" ht="27" customHeight="1" x14ac:dyDescent="0.2">
      <c r="A10" s="6">
        <v>2</v>
      </c>
      <c r="B10" s="21" t="s">
        <v>22</v>
      </c>
      <c r="C10" s="11">
        <v>79.626930000000002</v>
      </c>
      <c r="D10" s="7">
        <f>C10*0.3</f>
        <v>23.888079000000001</v>
      </c>
      <c r="E10" s="9">
        <v>71.53</v>
      </c>
      <c r="F10" s="7">
        <f>E10*0.3</f>
        <v>21.459</v>
      </c>
      <c r="G10" s="7">
        <v>90</v>
      </c>
      <c r="H10" s="7">
        <f>G10*0.1</f>
        <v>9</v>
      </c>
      <c r="I10" s="17">
        <v>73</v>
      </c>
      <c r="J10" s="7">
        <f>I10*0.3</f>
        <v>21.9</v>
      </c>
      <c r="K10" s="7">
        <f>D10+F10+H10+J10</f>
        <v>76.247078999999999</v>
      </c>
      <c r="L10" s="6" t="s">
        <v>16</v>
      </c>
    </row>
    <row r="11" spans="1:12" ht="15.95" customHeight="1" x14ac:dyDescent="0.2">
      <c r="A11" s="6">
        <v>3</v>
      </c>
      <c r="B11" s="21"/>
      <c r="C11" s="11"/>
      <c r="D11" s="7"/>
      <c r="E11" s="9"/>
      <c r="F11" s="7"/>
      <c r="G11" s="7"/>
      <c r="H11" s="7"/>
      <c r="I11" s="17"/>
      <c r="J11" s="7"/>
      <c r="K11" s="7"/>
      <c r="L11" s="28"/>
    </row>
    <row r="12" spans="1:12" ht="15.95" customHeight="1" x14ac:dyDescent="0.2">
      <c r="A12" s="12"/>
      <c r="B12" s="13"/>
      <c r="C12" s="12"/>
      <c r="D12" s="14"/>
      <c r="E12" s="15"/>
      <c r="F12" s="14"/>
      <c r="G12" s="12"/>
      <c r="H12" s="14"/>
      <c r="I12" s="16"/>
      <c r="J12" s="14"/>
      <c r="K12" s="14"/>
      <c r="L12" s="16"/>
    </row>
    <row r="13" spans="1:12" ht="30" customHeight="1" x14ac:dyDescent="0.25">
      <c r="A13" s="40" t="s">
        <v>9</v>
      </c>
      <c r="B13" s="40"/>
      <c r="C13" s="40"/>
      <c r="D13" s="40"/>
      <c r="E13" s="40"/>
      <c r="F13" s="40"/>
      <c r="G13" s="40"/>
      <c r="H13" s="40"/>
      <c r="I13" s="40"/>
      <c r="J13" s="40"/>
      <c r="K13" s="40"/>
      <c r="L13" s="40"/>
    </row>
    <row r="21" spans="1:13" s="22" customFormat="1" ht="15.75" x14ac:dyDescent="0.25">
      <c r="A21" s="39" t="s">
        <v>18</v>
      </c>
      <c r="B21" s="39"/>
      <c r="C21" s="19"/>
      <c r="D21" s="36" t="s">
        <v>18</v>
      </c>
      <c r="E21" s="36"/>
      <c r="F21" s="36"/>
      <c r="H21" s="26"/>
      <c r="I21" s="26"/>
      <c r="J21" s="26" t="s">
        <v>19</v>
      </c>
    </row>
    <row r="22" spans="1:13" s="22" customFormat="1" ht="15.75" x14ac:dyDescent="0.25">
      <c r="A22" s="39"/>
      <c r="B22" s="39"/>
      <c r="C22" s="23"/>
      <c r="D22" s="39"/>
      <c r="E22" s="39"/>
      <c r="F22" s="19"/>
      <c r="G22" s="19"/>
      <c r="H22" s="26"/>
    </row>
    <row r="23" spans="1:13" s="22" customFormat="1" ht="15.75" x14ac:dyDescent="0.25">
      <c r="B23" s="26" t="s">
        <v>30</v>
      </c>
      <c r="C23" s="26"/>
      <c r="D23" s="36" t="s">
        <v>31</v>
      </c>
      <c r="E23" s="36"/>
      <c r="F23" s="36"/>
      <c r="H23" s="26"/>
      <c r="I23" s="36" t="s">
        <v>32</v>
      </c>
      <c r="J23" s="36"/>
      <c r="K23" s="36"/>
    </row>
    <row r="24" spans="1:13" s="22" customFormat="1" ht="15.75" x14ac:dyDescent="0.25">
      <c r="B24" s="24"/>
      <c r="C24" s="35"/>
      <c r="D24" s="35"/>
      <c r="E24" s="24"/>
      <c r="F24" s="24"/>
      <c r="G24" s="25"/>
      <c r="H24" s="25"/>
      <c r="I24" s="25"/>
      <c r="J24" s="24"/>
      <c r="K24" s="35"/>
      <c r="L24" s="35"/>
      <c r="M24" s="35"/>
    </row>
    <row r="25" spans="1:13" s="22" customFormat="1" ht="15.75" x14ac:dyDescent="0.25">
      <c r="B25" s="23"/>
      <c r="C25" s="23"/>
    </row>
    <row r="26" spans="1:13" s="22" customFormat="1" ht="15.75" x14ac:dyDescent="0.25">
      <c r="B26" s="23"/>
      <c r="C26" s="23"/>
    </row>
    <row r="27" spans="1:13" s="22" customFormat="1" ht="15.75" x14ac:dyDescent="0.25">
      <c r="B27" s="23"/>
      <c r="C27" s="23"/>
    </row>
    <row r="28" spans="1:13" s="22" customFormat="1" ht="15.75" x14ac:dyDescent="0.25">
      <c r="B28" s="26"/>
      <c r="C28" s="23"/>
    </row>
    <row r="29" spans="1:13" s="22" customFormat="1" ht="15.75" x14ac:dyDescent="0.25">
      <c r="B29" s="23"/>
      <c r="C29" s="23"/>
    </row>
    <row r="30" spans="1:13" s="22" customFormat="1" ht="15.75" x14ac:dyDescent="0.25">
      <c r="B30" s="23"/>
      <c r="C30" s="23"/>
    </row>
  </sheetData>
  <autoFilter ref="A3:L1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28">
    <mergeCell ref="A5:L5"/>
    <mergeCell ref="B1:K1"/>
    <mergeCell ref="A3:L3"/>
    <mergeCell ref="A4:F4"/>
    <mergeCell ref="G4:I4"/>
    <mergeCell ref="J4:L4"/>
    <mergeCell ref="A21:B21"/>
    <mergeCell ref="D21:F21"/>
    <mergeCell ref="J7:J8"/>
    <mergeCell ref="K7:K8"/>
    <mergeCell ref="L7:L8"/>
    <mergeCell ref="A13:L13"/>
    <mergeCell ref="A6:A8"/>
    <mergeCell ref="B6:B8"/>
    <mergeCell ref="C6:L6"/>
    <mergeCell ref="C7:C8"/>
    <mergeCell ref="D7:D8"/>
    <mergeCell ref="E7:E8"/>
    <mergeCell ref="F7:F8"/>
    <mergeCell ref="G7:G8"/>
    <mergeCell ref="H7:H8"/>
    <mergeCell ref="I7:I8"/>
    <mergeCell ref="A22:B22"/>
    <mergeCell ref="D22:E22"/>
    <mergeCell ref="D23:F23"/>
    <mergeCell ref="I23:K23"/>
    <mergeCell ref="C24:D24"/>
    <mergeCell ref="K24:M24"/>
  </mergeCells>
  <pageMargins left="0.25" right="0.25" top="0.75" bottom="0.75" header="0.3" footer="0.3"/>
  <pageSetup paperSize="9" scale="88"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2</vt:i4>
      </vt:variant>
    </vt:vector>
  </HeadingPairs>
  <TitlesOfParts>
    <vt:vector size="8" baseType="lpstr">
      <vt:lpstr>şbp</vt:lpstr>
      <vt:lpstr>Sayfa1</vt:lpstr>
      <vt:lpstr>Sayfa2</vt:lpstr>
      <vt:lpstr>Mimarlık Geleneksel Mimari</vt:lpstr>
      <vt:lpstr>Yapı Bilgi Modelleme</vt:lpstr>
      <vt:lpstr>Sayfa4</vt:lpstr>
      <vt:lpstr>'Mimarlık Geleneksel Mimari'!Yazdırma_Alanı</vt:lpstr>
      <vt:lpstr>'Yapı Bilgi Modelleme'!Yazdırma_Alanı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mühendissek</dc:creator>
  <cp:lastModifiedBy>Siirt Üniversitesi</cp:lastModifiedBy>
  <cp:lastPrinted>2020-12-23T13:56:34Z</cp:lastPrinted>
  <dcterms:created xsi:type="dcterms:W3CDTF">2009-10-08T10:27:57Z</dcterms:created>
  <dcterms:modified xsi:type="dcterms:W3CDTF">2021-01-22T12:16:37Z</dcterms:modified>
</cp:coreProperties>
</file>